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CIÓN\Documents\EJERCICIO 2025\INF FINANCIERA\CUENTA PUBLICA\PUBLICAR ITESS\3er TRIMESTRE\INF PRESUPUESTARIA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" i="1" l="1"/>
  <c r="E57" i="1"/>
  <c r="C57" i="1"/>
  <c r="B57" i="1"/>
  <c r="D55" i="1"/>
  <c r="G55" i="1" s="1"/>
  <c r="D53" i="1"/>
  <c r="G53" i="1" s="1"/>
  <c r="G51" i="1"/>
  <c r="D51" i="1"/>
  <c r="D49" i="1"/>
  <c r="G49" i="1" s="1"/>
  <c r="D47" i="1"/>
  <c r="G47" i="1" s="1"/>
  <c r="D45" i="1"/>
  <c r="G45" i="1" s="1"/>
  <c r="G43" i="1"/>
  <c r="D43" i="1"/>
  <c r="D57" i="1" s="1"/>
  <c r="D41" i="1"/>
  <c r="G41" i="1" s="1"/>
  <c r="G57" i="1" s="1"/>
  <c r="F34" i="1"/>
  <c r="E34" i="1"/>
  <c r="C34" i="1"/>
  <c r="B34" i="1"/>
  <c r="D32" i="1"/>
  <c r="G32" i="1" s="1"/>
  <c r="D31" i="1"/>
  <c r="G31" i="1" s="1"/>
  <c r="D30" i="1"/>
  <c r="G30" i="1" s="1"/>
  <c r="G29" i="1"/>
  <c r="G34" i="1" s="1"/>
  <c r="D29" i="1"/>
  <c r="F22" i="1"/>
  <c r="E22" i="1"/>
  <c r="C22" i="1"/>
  <c r="B22" i="1"/>
  <c r="G20" i="1"/>
  <c r="D20" i="1"/>
  <c r="D19" i="1"/>
  <c r="G19" i="1" s="1"/>
  <c r="G18" i="1"/>
  <c r="D18" i="1"/>
  <c r="D17" i="1"/>
  <c r="G17" i="1" s="1"/>
  <c r="G16" i="1"/>
  <c r="D16" i="1"/>
  <c r="D15" i="1"/>
  <c r="G15" i="1" s="1"/>
  <c r="G14" i="1"/>
  <c r="D14" i="1"/>
  <c r="D13" i="1"/>
  <c r="G13" i="1" s="1"/>
  <c r="G12" i="1"/>
  <c r="D12" i="1"/>
  <c r="D11" i="1"/>
  <c r="G11" i="1" s="1"/>
  <c r="G10" i="1"/>
  <c r="D10" i="1"/>
  <c r="D9" i="1"/>
  <c r="G9" i="1" s="1"/>
  <c r="G8" i="1"/>
  <c r="D8" i="1"/>
  <c r="D7" i="1"/>
  <c r="G7" i="1" s="1"/>
  <c r="G6" i="1"/>
  <c r="D6" i="1"/>
  <c r="D5" i="1"/>
  <c r="D22" i="1" s="1"/>
  <c r="D34" i="1" l="1"/>
  <c r="G5" i="1"/>
  <c r="G22" i="1" s="1"/>
</calcChain>
</file>

<file path=xl/sharedStrings.xml><?xml version="1.0" encoding="utf-8"?>
<sst xmlns="http://schemas.openxmlformats.org/spreadsheetml/2006/main" count="63" uniqueCount="45">
  <si>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</si>
  <si>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</si>
  <si>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</si>
  <si>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</si>
  <si>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</si>
  <si>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</si>
  <si>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</si>
  <si>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</si>
  <si>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211213044010000 DIRECCIÓN GENERAL ITESS</t>
  </si>
  <si>
    <t>211213044020000 SUBDIR DE ADMON Y FINANZ</t>
  </si>
  <si>
    <t>211213044020200 DEPARTAMENTO RECURSOS MA</t>
  </si>
  <si>
    <t>211213044020300 DEPARTAMENTO RECURSOS HU</t>
  </si>
  <si>
    <t>211213044030000 DIRECCIÓN ACADÉMICA ITES</t>
  </si>
  <si>
    <t>211213044030102 COORD DE INGENIERÍA EN I</t>
  </si>
  <si>
    <t>211213044030104 COORD DE INGENIERÍA EN T</t>
  </si>
  <si>
    <t>211213044030105 COORD DE INGENIERÍA EN M</t>
  </si>
  <si>
    <t>211213044030200 SDIR DE POSGRADO E INVES</t>
  </si>
  <si>
    <t>211213044030201 DEPTO DE POSGRADO E INVE</t>
  </si>
  <si>
    <t>211213044030300 DEPTO DE DESARROLLO ACAD</t>
  </si>
  <si>
    <t>211213044040000 DIRECCIÓN PLANEACIÓN Y V</t>
  </si>
  <si>
    <t>211213044040101 DEPARTAMENTO DE CALIDAD</t>
  </si>
  <si>
    <t>211213044040104 DEPARTAMENTO SERVICIOS E</t>
  </si>
  <si>
    <t>211213044040200 SUBDIR DE VINCULACIÓN Y</t>
  </si>
  <si>
    <t>211213044040201 DEPARTAMENTO DE VINCULAC</t>
  </si>
  <si>
    <t>Total del Gasto</t>
  </si>
  <si>
    <t>Poder Ejecutivo</t>
  </si>
  <si>
    <t>Poder Legislativo</t>
  </si>
  <si>
    <t>Poder Judicial</t>
  </si>
  <si>
    <t>Órganos Autónomos</t>
  </si>
  <si>
    <t>Total del Egreso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</si>
  <si>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</si>
  <si>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</si>
  <si>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</si>
  <si>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</si>
  <si>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</si>
  <si>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</si>
  <si>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</si>
  <si>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Entidades Paramunicipales (en sus diferentes clasificaciones)</t>
  </si>
  <si>
    <t>“Bajo protesta de decir verdad declaramos que los Estados Financieros y sus notas, son razonablemente correctos y son responsabilidad del emisor”</t>
  </si>
  <si>
    <t>INSTITUTO TECNOLOGICO SUPERIOR DE SALVATIERRA
Estado Analítico del Ejercicio del Presupuesto de Egresos
Clasificación Administrativa)
     Del 1 de Enero al 30 de Septiembre de 2025                                                                                                                                                                                                                                                               (CIFRAS EN PESOS)</t>
  </si>
  <si>
    <t>INSTITUTO TECNOLOGICO SUPERIOR DE SALVATIERRA
Estado Analítico del Ejercicio del Presupuesto de Egresos
Clasificación Administrativa
 Del 1 de Enero al 30 de Septiembre de 2025
(Cifras en Pesos)</t>
  </si>
  <si>
    <t>CP. RAMIRO CONTRERAS RODRIGUEZ</t>
  </si>
  <si>
    <t>DR. JOSE LUIS RAMIREZ RAMIREZ</t>
  </si>
  <si>
    <t>SUBDIRECTOR DE ADMINISTRACION Y FINANZAS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</si>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</sst>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52">
    <xf numFmtId="0" fontId="0" fillId="0" borderId="0" xfId="0"/>
    <xf numFmtId="0" fontId="0" fillId="0" borderId="0" xfId="0" applyProtection="1">
      <protection locked="0"/>
    </xf>
    <xf numFmtId="0" fontId="3" fillId="2" borderId="1" xfId="1" applyFont="1" applyFill="1" applyBorder="1" applyAlignment="1" applyProtection="1">
      <alignment horizontal="centerContinuous" vertical="center" wrapText="1"/>
      <protection locked="0"/>
    </xf>
    <xf numFmtId="0" fontId="3" fillId="2" borderId="2" xfId="1" applyFont="1" applyFill="1" applyBorder="1" applyAlignment="1" applyProtection="1">
      <alignment horizontal="centerContinuous" vertical="center" wrapText="1"/>
      <protection locked="0"/>
    </xf>
    <xf numFmtId="0" fontId="3" fillId="2" borderId="3" xfId="1" applyFont="1" applyFill="1" applyBorder="1" applyAlignment="1" applyProtection="1">
      <alignment horizontal="centerContinuous" vertical="center" wrapText="1"/>
      <protection locked="0"/>
    </xf>
    <xf numFmtId="4" fontId="3" fillId="2" borderId="5" xfId="1" applyNumberFormat="1" applyFont="1" applyFill="1" applyBorder="1" applyAlignment="1">
      <alignment horizontal="center" vertical="center" wrapText="1"/>
    </xf>
    <xf numFmtId="4" fontId="4" fillId="0" borderId="4" xfId="1" applyNumberFormat="1" applyFont="1" applyBorder="1" applyAlignment="1">
      <alignment horizontal="center" vertical="center" wrapText="1"/>
    </xf>
    <xf numFmtId="3" fontId="4" fillId="0" borderId="7" xfId="1" applyNumberFormat="1" applyFont="1" applyBorder="1" applyAlignment="1">
      <alignment horizontal="right" vertical="center" wrapText="1"/>
    </xf>
    <xf numFmtId="3" fontId="4" fillId="0" borderId="7" xfId="0" applyNumberFormat="1" applyFont="1" applyBorder="1" applyProtection="1">
      <protection locked="0"/>
    </xf>
    <xf numFmtId="4" fontId="0" fillId="0" borderId="4" xfId="0" applyNumberFormat="1" applyBorder="1" applyProtection="1">
      <protection locked="0"/>
    </xf>
    <xf numFmtId="3" fontId="0" fillId="0" borderId="7" xfId="0" applyNumberFormat="1" applyBorder="1" applyProtection="1">
      <protection locked="0"/>
    </xf>
    <xf numFmtId="4" fontId="0" fillId="0" borderId="6" xfId="0" applyNumberFormat="1" applyBorder="1" applyProtection="1">
      <protection locked="0"/>
    </xf>
    <xf numFmtId="4" fontId="0" fillId="0" borderId="7" xfId="0" applyNumberFormat="1" applyBorder="1" applyProtection="1">
      <protection locked="0"/>
    </xf>
    <xf numFmtId="3" fontId="0" fillId="0" borderId="6" xfId="0" applyNumberFormat="1" applyBorder="1" applyProtection="1"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3" fillId="2" borderId="12" xfId="1" applyFont="1" applyFill="1" applyBorder="1" applyAlignment="1">
      <alignment horizontal="center" vertical="center"/>
    </xf>
    <xf numFmtId="4" fontId="3" fillId="2" borderId="13" xfId="1" applyNumberFormat="1" applyFont="1" applyFill="1" applyBorder="1" applyAlignment="1">
      <alignment horizontal="center" vertical="center" wrapText="1"/>
    </xf>
    <xf numFmtId="0" fontId="3" fillId="2" borderId="14" xfId="1" applyFont="1" applyFill="1" applyBorder="1" applyAlignment="1">
      <alignment horizontal="center" vertical="center"/>
    </xf>
    <xf numFmtId="4" fontId="3" fillId="2" borderId="15" xfId="1" applyNumberFormat="1" applyFont="1" applyFill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/>
    </xf>
    <xf numFmtId="4" fontId="4" fillId="0" borderId="13" xfId="1" applyNumberFormat="1" applyFont="1" applyBorder="1" applyAlignment="1">
      <alignment horizontal="center" vertical="center" wrapText="1"/>
    </xf>
    <xf numFmtId="0" fontId="0" fillId="0" borderId="16" xfId="0" applyBorder="1" applyAlignment="1" applyProtection="1">
      <alignment horizontal="left" indent="1"/>
      <protection locked="0"/>
    </xf>
    <xf numFmtId="3" fontId="4" fillId="0" borderId="17" xfId="1" applyNumberFormat="1" applyFont="1" applyBorder="1" applyAlignment="1">
      <alignment horizontal="right" vertical="center" wrapText="1"/>
    </xf>
    <xf numFmtId="3" fontId="4" fillId="0" borderId="17" xfId="0" applyNumberFormat="1" applyFont="1" applyBorder="1" applyProtection="1">
      <protection locked="0"/>
    </xf>
    <xf numFmtId="0" fontId="0" fillId="0" borderId="18" xfId="0" applyBorder="1" applyAlignment="1" applyProtection="1">
      <alignment horizontal="left" indent="1"/>
      <protection locked="0"/>
    </xf>
    <xf numFmtId="3" fontId="4" fillId="0" borderId="19" xfId="0" applyNumberFormat="1" applyFont="1" applyBorder="1" applyProtection="1">
      <protection locked="0"/>
    </xf>
    <xf numFmtId="3" fontId="4" fillId="0" borderId="20" xfId="0" applyNumberFormat="1" applyFont="1" applyBorder="1" applyProtection="1">
      <protection locked="0"/>
    </xf>
    <xf numFmtId="0" fontId="3" fillId="0" borderId="8" xfId="0" applyFont="1" applyBorder="1" applyAlignment="1" applyProtection="1">
      <alignment horizontal="left" indent="1"/>
      <protection locked="0"/>
    </xf>
    <xf numFmtId="3" fontId="3" fillId="0" borderId="6" xfId="0" applyNumberFormat="1" applyFont="1" applyBorder="1" applyProtection="1">
      <protection locked="0"/>
    </xf>
    <xf numFmtId="0" fontId="1" fillId="2" borderId="21" xfId="0" applyFont="1" applyFill="1" applyBorder="1" applyAlignment="1" applyProtection="1">
      <alignment horizontal="center" wrapText="1"/>
      <protection locked="0"/>
    </xf>
    <xf numFmtId="0" fontId="1" fillId="2" borderId="22" xfId="0" applyFont="1" applyFill="1" applyBorder="1" applyAlignment="1" applyProtection="1">
      <alignment horizontal="center" wrapText="1"/>
      <protection locked="0"/>
    </xf>
    <xf numFmtId="0" fontId="1" fillId="2" borderId="23" xfId="0" applyFont="1" applyFill="1" applyBorder="1" applyAlignment="1" applyProtection="1">
      <alignment horizontal="center" wrapText="1"/>
      <protection locked="0"/>
    </xf>
    <xf numFmtId="0" fontId="0" fillId="0" borderId="24" xfId="0" applyBorder="1" applyProtection="1">
      <protection locked="0"/>
    </xf>
    <xf numFmtId="4" fontId="0" fillId="0" borderId="13" xfId="0" applyNumberFormat="1" applyBorder="1" applyProtection="1">
      <protection locked="0"/>
    </xf>
    <xf numFmtId="3" fontId="0" fillId="0" borderId="17" xfId="0" applyNumberFormat="1" applyBorder="1" applyProtection="1">
      <protection locked="0"/>
    </xf>
    <xf numFmtId="0" fontId="0" fillId="0" borderId="16" xfId="0" applyBorder="1" applyProtection="1">
      <protection locked="0"/>
    </xf>
    <xf numFmtId="4" fontId="0" fillId="0" borderId="15" xfId="0" applyNumberFormat="1" applyBorder="1" applyProtection="1">
      <protection locked="0"/>
    </xf>
    <xf numFmtId="0" fontId="3" fillId="0" borderId="25" xfId="0" applyFont="1" applyBorder="1" applyAlignment="1" applyProtection="1">
      <alignment horizontal="left" indent="1"/>
      <protection locked="0"/>
    </xf>
    <xf numFmtId="3" fontId="3" fillId="0" borderId="26" xfId="0" applyNumberFormat="1" applyFont="1" applyBorder="1" applyProtection="1">
      <protection locked="0"/>
    </xf>
    <xf numFmtId="3" fontId="3" fillId="0" borderId="27" xfId="0" applyNumberFormat="1" applyFont="1" applyBorder="1" applyProtection="1">
      <protection locked="0"/>
    </xf>
    <xf numFmtId="0" fontId="0" fillId="0" borderId="16" xfId="0" applyBorder="1" applyAlignment="1" applyProtection="1">
      <alignment horizontal="left" wrapText="1" indent="1"/>
      <protection locked="0"/>
    </xf>
    <xf numFmtId="4" fontId="0" fillId="0" borderId="17" xfId="0" applyNumberFormat="1" applyBorder="1" applyProtection="1">
      <protection locked="0"/>
    </xf>
    <xf numFmtId="0" fontId="4" fillId="0" borderId="16" xfId="0" applyFont="1" applyBorder="1" applyAlignment="1" applyProtection="1">
      <alignment horizontal="left" wrapText="1" indent="1"/>
      <protection locked="0"/>
    </xf>
    <xf numFmtId="0" fontId="0" fillId="0" borderId="28" xfId="0" applyBorder="1" applyAlignment="1" applyProtection="1">
      <alignment horizontal="left" indent="1"/>
      <protection locked="0"/>
    </xf>
    <xf numFmtId="3" fontId="0" fillId="0" borderId="15" xfId="0" applyNumberFormat="1" applyBorder="1" applyProtection="1">
      <protection locked="0"/>
    </xf>
    <xf numFmtId="0" fontId="6" fillId="0" borderId="0" xfId="2" applyFont="1" applyFill="1" applyBorder="1" applyAlignment="1" applyProtection="1">
      <alignment vertical="top"/>
      <protection locked="0"/>
    </xf>
    <xf numFmtId="4" fontId="6" fillId="0" borderId="0" xfId="2" applyNumberFormat="1" applyFont="1" applyFill="1" applyBorder="1" applyAlignment="1" applyProtection="1">
      <alignment horizontal="left" vertical="top"/>
      <protection locked="0"/>
    </xf>
    <xf numFmtId="4" fontId="4" fillId="0" borderId="0" xfId="2" applyNumberFormat="1" applyFont="1" applyAlignment="1" applyProtection="1">
      <alignment vertical="top"/>
      <protection locked="0"/>
    </xf>
    <xf numFmtId="0" fontId="4" fillId="0" borderId="0" xfId="2" applyFont="1" applyFill="1" applyBorder="1" applyAlignment="1" applyProtection="1">
      <alignment vertical="top"/>
      <protection locked="0"/>
    </xf>
    <xf numFmtId="4" fontId="4" fillId="0" borderId="0" xfId="2" applyNumberFormat="1" applyFont="1" applyFill="1" applyBorder="1" applyAlignment="1" applyProtection="1">
      <alignment horizontal="left" vertical="top"/>
      <protection locked="0"/>
    </xf>
  </cellXfs>
  <cellStyles count="3">
    <cellStyle name="Normal" xfId="0" builtinId="0"/>
    <cellStyle name="Normal 2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>
      <selection activeCell="K16" sqref="K16"/>
    </sheetView>
  </sheetViews>
  <sheetFormatPr baseColWidth="10" defaultColWidth="10.28515625" defaultRowHeight="15" x14ac:dyDescent="0.25"/>
  <cols>
    <col min="1" max="1" width="52.140625" style="1" customWidth="1"/>
    <col min="2" max="7" width="15.7109375" style="1" customWidth="1"/>
    <col min="8" max="16384" width="10.28515625" style="1"/>
  </cols>
  <sheetData>
    <row r="1" spans="1:7" ht="57.75" customHeight="1" x14ac:dyDescent="0.25">
      <c r="A1" s="14" t="s">
        <v>39</v>
      </c>
      <c r="B1" s="15"/>
      <c r="C1" s="15"/>
      <c r="D1" s="15"/>
      <c r="E1" s="15"/>
      <c r="F1" s="15"/>
      <c r="G1" s="16"/>
    </row>
    <row r="2" spans="1:7" x14ac:dyDescent="0.25">
      <c r="A2" s="17"/>
      <c r="B2" s="2" t="s">
        <v>0</v>
      </c>
      <c r="C2" s="3"/>
      <c r="D2" s="3"/>
      <c r="E2" s="3"/>
      <c r="F2" s="4"/>
      <c r="G2" s="18" t="s">
        <v>1</v>
      </c>
    </row>
    <row r="3" spans="1:7" ht="24.95" customHeight="1" x14ac:dyDescent="0.25">
      <c r="A3" s="19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20"/>
    </row>
    <row r="4" spans="1:7" x14ac:dyDescent="0.25">
      <c r="A4" s="21"/>
      <c r="B4" s="6"/>
      <c r="C4" s="6"/>
      <c r="D4" s="6"/>
      <c r="E4" s="6"/>
      <c r="F4" s="6"/>
      <c r="G4" s="22"/>
    </row>
    <row r="5" spans="1:7" x14ac:dyDescent="0.25">
      <c r="A5" s="23" t="s">
        <v>8</v>
      </c>
      <c r="B5" s="7">
        <v>1253175.5</v>
      </c>
      <c r="C5" s="7">
        <v>1239162.29</v>
      </c>
      <c r="D5" s="7">
        <f>B5+C5</f>
        <v>2492337.79</v>
      </c>
      <c r="E5" s="7">
        <v>1518786.06</v>
      </c>
      <c r="F5" s="7">
        <v>1514102.27</v>
      </c>
      <c r="G5" s="24">
        <f>D5-E5</f>
        <v>973551.73</v>
      </c>
    </row>
    <row r="6" spans="1:7" x14ac:dyDescent="0.25">
      <c r="A6" s="23" t="s">
        <v>9</v>
      </c>
      <c r="B6" s="7">
        <v>1530249.28</v>
      </c>
      <c r="C6" s="7">
        <v>1531698.97</v>
      </c>
      <c r="D6" s="7">
        <f t="shared" ref="D6:D20" si="0">B6+C6</f>
        <v>3061948.25</v>
      </c>
      <c r="E6" s="7">
        <v>2049880.16</v>
      </c>
      <c r="F6" s="7">
        <v>2035901.67</v>
      </c>
      <c r="G6" s="24">
        <f t="shared" ref="G6:G20" si="1">D6-E6</f>
        <v>1012068.0900000001</v>
      </c>
    </row>
    <row r="7" spans="1:7" x14ac:dyDescent="0.25">
      <c r="A7" s="23" t="s">
        <v>10</v>
      </c>
      <c r="B7" s="7">
        <v>474779.11</v>
      </c>
      <c r="C7" s="7">
        <v>572612.29</v>
      </c>
      <c r="D7" s="7">
        <f t="shared" si="0"/>
        <v>1047391.4</v>
      </c>
      <c r="E7" s="7">
        <v>517441.6</v>
      </c>
      <c r="F7" s="7">
        <v>513928.76</v>
      </c>
      <c r="G7" s="24">
        <f t="shared" si="1"/>
        <v>529949.80000000005</v>
      </c>
    </row>
    <row r="8" spans="1:7" x14ac:dyDescent="0.25">
      <c r="A8" s="23" t="s">
        <v>11</v>
      </c>
      <c r="B8" s="7">
        <v>305267.89</v>
      </c>
      <c r="C8" s="7">
        <v>338114.41</v>
      </c>
      <c r="D8" s="7">
        <f t="shared" si="0"/>
        <v>643382.30000000005</v>
      </c>
      <c r="E8" s="7">
        <v>449271.82</v>
      </c>
      <c r="F8" s="7">
        <v>445531.12</v>
      </c>
      <c r="G8" s="24">
        <f t="shared" si="1"/>
        <v>194110.48000000004</v>
      </c>
    </row>
    <row r="9" spans="1:7" x14ac:dyDescent="0.25">
      <c r="A9" s="23" t="s">
        <v>12</v>
      </c>
      <c r="B9" s="7">
        <v>16542944.550000001</v>
      </c>
      <c r="C9" s="7">
        <v>15841144.74</v>
      </c>
      <c r="D9" s="7">
        <f t="shared" si="0"/>
        <v>32384089.289999999</v>
      </c>
      <c r="E9" s="7">
        <v>18069929.899999999</v>
      </c>
      <c r="F9" s="7">
        <v>17913231.120000001</v>
      </c>
      <c r="G9" s="24">
        <f t="shared" si="1"/>
        <v>14314159.390000001</v>
      </c>
    </row>
    <row r="10" spans="1:7" x14ac:dyDescent="0.25">
      <c r="A10" s="23" t="s">
        <v>13</v>
      </c>
      <c r="B10" s="7">
        <v>652665.04</v>
      </c>
      <c r="C10" s="7">
        <v>306154.82</v>
      </c>
      <c r="D10" s="7">
        <f t="shared" si="0"/>
        <v>958819.8600000001</v>
      </c>
      <c r="E10" s="7">
        <v>415659.53</v>
      </c>
      <c r="F10" s="7">
        <v>412720.71</v>
      </c>
      <c r="G10" s="24">
        <f t="shared" si="1"/>
        <v>543160.33000000007</v>
      </c>
    </row>
    <row r="11" spans="1:7" x14ac:dyDescent="0.25">
      <c r="A11" s="23" t="s">
        <v>14</v>
      </c>
      <c r="B11" s="7">
        <v>475928.48</v>
      </c>
      <c r="C11" s="7">
        <v>514849.37</v>
      </c>
      <c r="D11" s="7">
        <f t="shared" si="0"/>
        <v>990777.85</v>
      </c>
      <c r="E11" s="7">
        <v>672916.54</v>
      </c>
      <c r="F11" s="7">
        <v>668392.01</v>
      </c>
      <c r="G11" s="24">
        <f t="shared" si="1"/>
        <v>317861.30999999994</v>
      </c>
    </row>
    <row r="12" spans="1:7" x14ac:dyDescent="0.25">
      <c r="A12" s="23" t="s">
        <v>15</v>
      </c>
      <c r="B12" s="7">
        <v>497627.61</v>
      </c>
      <c r="C12" s="7">
        <v>265783.03000000003</v>
      </c>
      <c r="D12" s="7">
        <f t="shared" si="0"/>
        <v>763410.64</v>
      </c>
      <c r="E12" s="7">
        <v>504069.1</v>
      </c>
      <c r="F12" s="7">
        <v>501130.28</v>
      </c>
      <c r="G12" s="24">
        <f t="shared" si="1"/>
        <v>259341.54000000004</v>
      </c>
    </row>
    <row r="13" spans="1:7" x14ac:dyDescent="0.25">
      <c r="A13" s="23" t="s">
        <v>16</v>
      </c>
      <c r="B13" s="8">
        <v>371755.79</v>
      </c>
      <c r="C13" s="8">
        <v>360194.99</v>
      </c>
      <c r="D13" s="8">
        <f t="shared" si="0"/>
        <v>731950.78</v>
      </c>
      <c r="E13" s="8">
        <v>521732.72</v>
      </c>
      <c r="F13" s="8">
        <v>518404.82</v>
      </c>
      <c r="G13" s="25">
        <f t="shared" si="1"/>
        <v>210218.06000000006</v>
      </c>
    </row>
    <row r="14" spans="1:7" x14ac:dyDescent="0.25">
      <c r="A14" s="23" t="s">
        <v>17</v>
      </c>
      <c r="B14" s="8">
        <v>198251.79</v>
      </c>
      <c r="C14" s="8">
        <v>221056.07</v>
      </c>
      <c r="D14" s="8">
        <f t="shared" si="0"/>
        <v>419307.86</v>
      </c>
      <c r="E14" s="8">
        <v>295398.13</v>
      </c>
      <c r="F14" s="8">
        <v>293180.51</v>
      </c>
      <c r="G14" s="25">
        <f t="shared" si="1"/>
        <v>123909.72999999998</v>
      </c>
    </row>
    <row r="15" spans="1:7" x14ac:dyDescent="0.25">
      <c r="A15" s="23" t="s">
        <v>18</v>
      </c>
      <c r="B15" s="8">
        <v>288534.78000000003</v>
      </c>
      <c r="C15" s="8">
        <v>313418.51</v>
      </c>
      <c r="D15" s="8">
        <f t="shared" si="0"/>
        <v>601953.29</v>
      </c>
      <c r="E15" s="8">
        <v>409772.06</v>
      </c>
      <c r="F15" s="8">
        <v>406842.66</v>
      </c>
      <c r="G15" s="25">
        <f t="shared" si="1"/>
        <v>192181.23000000004</v>
      </c>
    </row>
    <row r="16" spans="1:7" x14ac:dyDescent="0.25">
      <c r="A16" s="23" t="s">
        <v>19</v>
      </c>
      <c r="B16" s="8">
        <v>2251967.2599999998</v>
      </c>
      <c r="C16" s="8">
        <v>2185449.4300000002</v>
      </c>
      <c r="D16" s="8">
        <f t="shared" si="0"/>
        <v>4437416.6899999995</v>
      </c>
      <c r="E16" s="8">
        <v>1986855.61</v>
      </c>
      <c r="F16" s="8">
        <v>1973953.81</v>
      </c>
      <c r="G16" s="25">
        <f t="shared" si="1"/>
        <v>2450561.0799999991</v>
      </c>
    </row>
    <row r="17" spans="1:7" x14ac:dyDescent="0.25">
      <c r="A17" s="23" t="s">
        <v>20</v>
      </c>
      <c r="B17" s="8">
        <v>348534.78</v>
      </c>
      <c r="C17" s="8">
        <v>318996.38</v>
      </c>
      <c r="D17" s="8">
        <f t="shared" si="0"/>
        <v>667531.16</v>
      </c>
      <c r="E17" s="8">
        <v>459480.96</v>
      </c>
      <c r="F17" s="8">
        <v>456551.56</v>
      </c>
      <c r="G17" s="25">
        <f t="shared" si="1"/>
        <v>208050.2</v>
      </c>
    </row>
    <row r="18" spans="1:7" x14ac:dyDescent="0.25">
      <c r="A18" s="23" t="s">
        <v>21</v>
      </c>
      <c r="B18" s="8">
        <v>531889.54</v>
      </c>
      <c r="C18" s="8">
        <v>402125.23</v>
      </c>
      <c r="D18" s="8">
        <f t="shared" si="0"/>
        <v>934014.77</v>
      </c>
      <c r="E18" s="8">
        <v>557321.78</v>
      </c>
      <c r="F18" s="8">
        <v>552938.48</v>
      </c>
      <c r="G18" s="25">
        <f t="shared" si="1"/>
        <v>376692.99</v>
      </c>
    </row>
    <row r="19" spans="1:7" x14ac:dyDescent="0.25">
      <c r="A19" s="23" t="s">
        <v>22</v>
      </c>
      <c r="B19" s="8">
        <v>1040807.77</v>
      </c>
      <c r="C19" s="8">
        <v>2546564.38</v>
      </c>
      <c r="D19" s="8">
        <f t="shared" si="0"/>
        <v>3587372.15</v>
      </c>
      <c r="E19" s="8">
        <v>1071015.58</v>
      </c>
      <c r="F19" s="8">
        <v>1062784.74</v>
      </c>
      <c r="G19" s="25">
        <f t="shared" si="1"/>
        <v>2516356.5699999998</v>
      </c>
    </row>
    <row r="20" spans="1:7" x14ac:dyDescent="0.25">
      <c r="A20" s="23" t="s">
        <v>23</v>
      </c>
      <c r="B20" s="8">
        <v>292948.39</v>
      </c>
      <c r="C20" s="8">
        <v>312256.68</v>
      </c>
      <c r="D20" s="8">
        <f t="shared" si="0"/>
        <v>605205.07000000007</v>
      </c>
      <c r="E20" s="8">
        <v>408313.1</v>
      </c>
      <c r="F20" s="8">
        <v>405383.7</v>
      </c>
      <c r="G20" s="25">
        <f t="shared" si="1"/>
        <v>196891.97000000009</v>
      </c>
    </row>
    <row r="21" spans="1:7" ht="15.75" thickBot="1" x14ac:dyDescent="0.3">
      <c r="A21" s="26"/>
      <c r="B21" s="27"/>
      <c r="C21" s="27"/>
      <c r="D21" s="27"/>
      <c r="E21" s="27"/>
      <c r="F21" s="27"/>
      <c r="G21" s="28"/>
    </row>
    <row r="22" spans="1:7" x14ac:dyDescent="0.25">
      <c r="A22" s="29" t="s">
        <v>24</v>
      </c>
      <c r="B22" s="30">
        <f t="shared" ref="B22:G22" si="2">SUM(B5:B21)</f>
        <v>27057327.559999999</v>
      </c>
      <c r="C22" s="30">
        <f t="shared" si="2"/>
        <v>27269581.59</v>
      </c>
      <c r="D22" s="30">
        <f t="shared" si="2"/>
        <v>54326909.149999999</v>
      </c>
      <c r="E22" s="30">
        <f t="shared" si="2"/>
        <v>29907844.649999999</v>
      </c>
      <c r="F22" s="30">
        <f t="shared" si="2"/>
        <v>29674978.220000003</v>
      </c>
      <c r="G22" s="30">
        <f t="shared" si="2"/>
        <v>24419064.499999993</v>
      </c>
    </row>
    <row r="24" spans="1:7" ht="3.75" customHeight="1" thickBot="1" x14ac:dyDescent="0.3"/>
    <row r="25" spans="1:7" ht="54.95" customHeight="1" x14ac:dyDescent="0.25">
      <c r="A25" s="31" t="s">
        <v>40</v>
      </c>
      <c r="B25" s="32"/>
      <c r="C25" s="32"/>
      <c r="D25" s="32"/>
      <c r="E25" s="32"/>
      <c r="F25" s="32"/>
      <c r="G25" s="33"/>
    </row>
    <row r="26" spans="1:7" x14ac:dyDescent="0.25">
      <c r="A26" s="17"/>
      <c r="B26" s="2" t="s">
        <v>0</v>
      </c>
      <c r="C26" s="3"/>
      <c r="D26" s="3"/>
      <c r="E26" s="3"/>
      <c r="F26" s="4"/>
      <c r="G26" s="18" t="s">
        <v>1</v>
      </c>
    </row>
    <row r="27" spans="1:7" ht="22.5" x14ac:dyDescent="0.25">
      <c r="A27" s="19" t="s">
        <v>2</v>
      </c>
      <c r="B27" s="5" t="s">
        <v>3</v>
      </c>
      <c r="C27" s="5" t="s">
        <v>4</v>
      </c>
      <c r="D27" s="5" t="s">
        <v>5</v>
      </c>
      <c r="E27" s="5" t="s">
        <v>6</v>
      </c>
      <c r="F27" s="5" t="s">
        <v>7</v>
      </c>
      <c r="G27" s="20"/>
    </row>
    <row r="28" spans="1:7" x14ac:dyDescent="0.25">
      <c r="A28" s="34"/>
      <c r="B28" s="9"/>
      <c r="C28" s="9"/>
      <c r="D28" s="9"/>
      <c r="E28" s="9"/>
      <c r="F28" s="9"/>
      <c r="G28" s="35"/>
    </row>
    <row r="29" spans="1:7" x14ac:dyDescent="0.25">
      <c r="A29" s="23" t="s">
        <v>25</v>
      </c>
      <c r="B29" s="10">
        <v>0</v>
      </c>
      <c r="C29" s="10">
        <v>0</v>
      </c>
      <c r="D29" s="10">
        <f>B29+C29</f>
        <v>0</v>
      </c>
      <c r="E29" s="10">
        <v>0</v>
      </c>
      <c r="F29" s="10">
        <v>0</v>
      </c>
      <c r="G29" s="36">
        <f>D29-E29</f>
        <v>0</v>
      </c>
    </row>
    <row r="30" spans="1:7" x14ac:dyDescent="0.25">
      <c r="A30" s="23" t="s">
        <v>26</v>
      </c>
      <c r="B30" s="10">
        <v>0</v>
      </c>
      <c r="C30" s="10">
        <v>0</v>
      </c>
      <c r="D30" s="10">
        <f t="shared" ref="D30:D32" si="3">B30+C30</f>
        <v>0</v>
      </c>
      <c r="E30" s="10">
        <v>0</v>
      </c>
      <c r="F30" s="10">
        <v>0</v>
      </c>
      <c r="G30" s="36">
        <f t="shared" ref="G30:G32" si="4">D30-E30</f>
        <v>0</v>
      </c>
    </row>
    <row r="31" spans="1:7" x14ac:dyDescent="0.25">
      <c r="A31" s="23" t="s">
        <v>27</v>
      </c>
      <c r="B31" s="10">
        <v>0</v>
      </c>
      <c r="C31" s="10">
        <v>0</v>
      </c>
      <c r="D31" s="10">
        <f t="shared" si="3"/>
        <v>0</v>
      </c>
      <c r="E31" s="10">
        <v>0</v>
      </c>
      <c r="F31" s="10">
        <v>0</v>
      </c>
      <c r="G31" s="36">
        <f t="shared" si="4"/>
        <v>0</v>
      </c>
    </row>
    <row r="32" spans="1:7" x14ac:dyDescent="0.25">
      <c r="A32" s="23" t="s">
        <v>28</v>
      </c>
      <c r="B32" s="10">
        <v>0</v>
      </c>
      <c r="C32" s="10">
        <v>0</v>
      </c>
      <c r="D32" s="10">
        <f t="shared" si="3"/>
        <v>0</v>
      </c>
      <c r="E32" s="10">
        <v>0</v>
      </c>
      <c r="F32" s="10">
        <v>0</v>
      </c>
      <c r="G32" s="36">
        <f t="shared" si="4"/>
        <v>0</v>
      </c>
    </row>
    <row r="33" spans="1:7" x14ac:dyDescent="0.25">
      <c r="A33" s="37"/>
      <c r="B33" s="11"/>
      <c r="C33" s="11"/>
      <c r="D33" s="11"/>
      <c r="E33" s="11"/>
      <c r="F33" s="11"/>
      <c r="G33" s="38"/>
    </row>
    <row r="34" spans="1:7" ht="15.75" thickBot="1" x14ac:dyDescent="0.3">
      <c r="A34" s="39" t="s">
        <v>29</v>
      </c>
      <c r="B34" s="40">
        <f t="shared" ref="B34:G34" si="5">SUM(B29:B32)</f>
        <v>0</v>
      </c>
      <c r="C34" s="40">
        <f t="shared" si="5"/>
        <v>0</v>
      </c>
      <c r="D34" s="40">
        <f t="shared" si="5"/>
        <v>0</v>
      </c>
      <c r="E34" s="40">
        <f t="shared" si="5"/>
        <v>0</v>
      </c>
      <c r="F34" s="40">
        <f t="shared" si="5"/>
        <v>0</v>
      </c>
      <c r="G34" s="41">
        <f t="shared" si="5"/>
        <v>0</v>
      </c>
    </row>
    <row r="36" spans="1:7" ht="5.25" customHeight="1" thickBot="1" x14ac:dyDescent="0.3"/>
    <row r="37" spans="1:7" ht="54.95" customHeight="1" x14ac:dyDescent="0.25">
      <c r="A37" s="14" t="s">
        <v>40</v>
      </c>
      <c r="B37" s="15"/>
      <c r="C37" s="15"/>
      <c r="D37" s="15"/>
      <c r="E37" s="15"/>
      <c r="F37" s="15"/>
      <c r="G37" s="16"/>
    </row>
    <row r="38" spans="1:7" x14ac:dyDescent="0.25">
      <c r="A38" s="17"/>
      <c r="B38" s="2" t="s">
        <v>0</v>
      </c>
      <c r="C38" s="3"/>
      <c r="D38" s="3"/>
      <c r="E38" s="3"/>
      <c r="F38" s="4"/>
      <c r="G38" s="18" t="s">
        <v>1</v>
      </c>
    </row>
    <row r="39" spans="1:7" ht="22.5" x14ac:dyDescent="0.25">
      <c r="A39" s="19" t="s">
        <v>2</v>
      </c>
      <c r="B39" s="5" t="s">
        <v>3</v>
      </c>
      <c r="C39" s="5" t="s">
        <v>4</v>
      </c>
      <c r="D39" s="5" t="s">
        <v>5</v>
      </c>
      <c r="E39" s="5" t="s">
        <v>6</v>
      </c>
      <c r="F39" s="5" t="s">
        <v>7</v>
      </c>
      <c r="G39" s="20"/>
    </row>
    <row r="40" spans="1:7" x14ac:dyDescent="0.25">
      <c r="A40" s="34"/>
      <c r="B40" s="9"/>
      <c r="C40" s="9"/>
      <c r="D40" s="9"/>
      <c r="E40" s="9"/>
      <c r="F40" s="9"/>
      <c r="G40" s="35"/>
    </row>
    <row r="41" spans="1:7" ht="30" x14ac:dyDescent="0.25">
      <c r="A41" s="42" t="s">
        <v>30</v>
      </c>
      <c r="B41" s="12">
        <v>27057327.559999999</v>
      </c>
      <c r="C41" s="12">
        <v>27269581.59</v>
      </c>
      <c r="D41" s="12">
        <f t="shared" ref="D41" si="6">B41+C41</f>
        <v>54326909.149999999</v>
      </c>
      <c r="E41" s="12">
        <v>29907844.649999999</v>
      </c>
      <c r="F41" s="12">
        <v>29674978.219999999</v>
      </c>
      <c r="G41" s="43">
        <f t="shared" ref="G41" si="7">D41-E41</f>
        <v>24419064.5</v>
      </c>
    </row>
    <row r="42" spans="1:7" ht="5.25" customHeight="1" x14ac:dyDescent="0.25">
      <c r="A42" s="42"/>
      <c r="B42" s="12"/>
      <c r="C42" s="12"/>
      <c r="D42" s="12"/>
      <c r="E42" s="12"/>
      <c r="F42" s="12"/>
      <c r="G42" s="43"/>
    </row>
    <row r="43" spans="1:7" x14ac:dyDescent="0.25">
      <c r="A43" s="42" t="s">
        <v>31</v>
      </c>
      <c r="B43" s="10">
        <v>0</v>
      </c>
      <c r="C43" s="10">
        <v>0</v>
      </c>
      <c r="D43" s="10">
        <f t="shared" ref="D43:D53" si="8">B43+C43</f>
        <v>0</v>
      </c>
      <c r="E43" s="10">
        <v>0</v>
      </c>
      <c r="F43" s="10">
        <v>0</v>
      </c>
      <c r="G43" s="36">
        <f t="shared" ref="G43:G53" si="9">D43-E43</f>
        <v>0</v>
      </c>
    </row>
    <row r="44" spans="1:7" x14ac:dyDescent="0.25">
      <c r="A44" s="42"/>
      <c r="B44" s="10"/>
      <c r="C44" s="10"/>
      <c r="D44" s="10"/>
      <c r="E44" s="10"/>
      <c r="F44" s="10"/>
      <c r="G44" s="36"/>
    </row>
    <row r="45" spans="1:7" ht="30" x14ac:dyDescent="0.25">
      <c r="A45" s="42" t="s">
        <v>32</v>
      </c>
      <c r="B45" s="10">
        <v>0</v>
      </c>
      <c r="C45" s="10">
        <v>0</v>
      </c>
      <c r="D45" s="10">
        <f t="shared" si="8"/>
        <v>0</v>
      </c>
      <c r="E45" s="10">
        <v>0</v>
      </c>
      <c r="F45" s="10">
        <v>0</v>
      </c>
      <c r="G45" s="36">
        <f t="shared" si="9"/>
        <v>0</v>
      </c>
    </row>
    <row r="46" spans="1:7" x14ac:dyDescent="0.25">
      <c r="A46" s="42"/>
      <c r="B46" s="10"/>
      <c r="C46" s="10"/>
      <c r="D46" s="10"/>
      <c r="E46" s="10"/>
      <c r="F46" s="10"/>
      <c r="G46" s="36"/>
    </row>
    <row r="47" spans="1:7" ht="30" x14ac:dyDescent="0.25">
      <c r="A47" s="42" t="s">
        <v>33</v>
      </c>
      <c r="B47" s="10">
        <v>0</v>
      </c>
      <c r="C47" s="10">
        <v>0</v>
      </c>
      <c r="D47" s="10">
        <f t="shared" si="8"/>
        <v>0</v>
      </c>
      <c r="E47" s="10">
        <v>0</v>
      </c>
      <c r="F47" s="10">
        <v>0</v>
      </c>
      <c r="G47" s="36">
        <f t="shared" si="9"/>
        <v>0</v>
      </c>
    </row>
    <row r="48" spans="1:7" x14ac:dyDescent="0.25">
      <c r="A48" s="42"/>
      <c r="B48" s="10"/>
      <c r="C48" s="10"/>
      <c r="D48" s="10"/>
      <c r="E48" s="10"/>
      <c r="F48" s="10"/>
      <c r="G48" s="36"/>
    </row>
    <row r="49" spans="1:7" ht="30" x14ac:dyDescent="0.25">
      <c r="A49" s="42" t="s">
        <v>34</v>
      </c>
      <c r="B49" s="10">
        <v>0</v>
      </c>
      <c r="C49" s="10">
        <v>0</v>
      </c>
      <c r="D49" s="10">
        <f t="shared" si="8"/>
        <v>0</v>
      </c>
      <c r="E49" s="10">
        <v>0</v>
      </c>
      <c r="F49" s="10">
        <v>0</v>
      </c>
      <c r="G49" s="36">
        <f t="shared" si="9"/>
        <v>0</v>
      </c>
    </row>
    <row r="50" spans="1:7" x14ac:dyDescent="0.25">
      <c r="A50" s="42"/>
      <c r="B50" s="10"/>
      <c r="C50" s="10"/>
      <c r="D50" s="10"/>
      <c r="E50" s="10"/>
      <c r="F50" s="10"/>
      <c r="G50" s="36"/>
    </row>
    <row r="51" spans="1:7" ht="23.25" x14ac:dyDescent="0.25">
      <c r="A51" s="44" t="s">
        <v>35</v>
      </c>
      <c r="B51" s="10">
        <v>0</v>
      </c>
      <c r="C51" s="10">
        <v>0</v>
      </c>
      <c r="D51" s="10">
        <f t="shared" si="8"/>
        <v>0</v>
      </c>
      <c r="E51" s="10">
        <v>0</v>
      </c>
      <c r="F51" s="10">
        <v>0</v>
      </c>
      <c r="G51" s="36">
        <f t="shared" si="9"/>
        <v>0</v>
      </c>
    </row>
    <row r="52" spans="1:7" x14ac:dyDescent="0.25">
      <c r="A52" s="42"/>
      <c r="B52" s="10"/>
      <c r="C52" s="10"/>
      <c r="D52" s="10"/>
      <c r="E52" s="10"/>
      <c r="F52" s="10"/>
      <c r="G52" s="36"/>
    </row>
    <row r="53" spans="1:7" ht="30" x14ac:dyDescent="0.25">
      <c r="A53" s="42" t="s">
        <v>36</v>
      </c>
      <c r="B53" s="10">
        <v>0</v>
      </c>
      <c r="C53" s="10">
        <v>0</v>
      </c>
      <c r="D53" s="10">
        <f t="shared" si="8"/>
        <v>0</v>
      </c>
      <c r="E53" s="10">
        <v>0</v>
      </c>
      <c r="F53" s="10">
        <v>0</v>
      </c>
      <c r="G53" s="36">
        <f t="shared" si="9"/>
        <v>0</v>
      </c>
    </row>
    <row r="54" spans="1:7" x14ac:dyDescent="0.25">
      <c r="A54" s="42"/>
      <c r="B54" s="12"/>
      <c r="C54" s="12"/>
      <c r="D54" s="12"/>
      <c r="E54" s="12"/>
      <c r="F54" s="12"/>
      <c r="G54" s="43"/>
    </row>
    <row r="55" spans="1:7" ht="30" x14ac:dyDescent="0.25">
      <c r="A55" s="42" t="s">
        <v>37</v>
      </c>
      <c r="B55" s="10">
        <v>0</v>
      </c>
      <c r="C55" s="10">
        <v>0</v>
      </c>
      <c r="D55" s="10">
        <f t="shared" ref="D55" si="10">B55+C55</f>
        <v>0</v>
      </c>
      <c r="E55" s="10">
        <v>0</v>
      </c>
      <c r="F55" s="10">
        <v>0</v>
      </c>
      <c r="G55" s="36">
        <f t="shared" ref="G55" si="11">D55-E55</f>
        <v>0</v>
      </c>
    </row>
    <row r="56" spans="1:7" ht="9" customHeight="1" x14ac:dyDescent="0.25">
      <c r="A56" s="45"/>
      <c r="B56" s="13"/>
      <c r="C56" s="13"/>
      <c r="D56" s="13"/>
      <c r="E56" s="13"/>
      <c r="F56" s="13"/>
      <c r="G56" s="46"/>
    </row>
    <row r="57" spans="1:7" ht="15.75" thickBot="1" x14ac:dyDescent="0.3">
      <c r="A57" s="39" t="s">
        <v>29</v>
      </c>
      <c r="B57" s="40">
        <f>SUM(B41:B55)</f>
        <v>27057327.559999999</v>
      </c>
      <c r="C57" s="40">
        <f t="shared" ref="C57:G57" si="12">SUM(C41:C55)</f>
        <v>27269581.59</v>
      </c>
      <c r="D57" s="40">
        <f t="shared" si="12"/>
        <v>54326909.149999999</v>
      </c>
      <c r="E57" s="40">
        <f t="shared" si="12"/>
        <v>29907844.649999999</v>
      </c>
      <c r="F57" s="40">
        <f t="shared" si="12"/>
        <v>29674978.219999999</v>
      </c>
      <c r="G57" s="41">
        <f t="shared" si="12"/>
        <v>24419064.5</v>
      </c>
    </row>
    <row r="58" spans="1:7" x14ac:dyDescent="0.25">
      <c r="A58" s="1" t="s">
        <v>38</v>
      </c>
    </row>
    <row r="64" spans="1:7" x14ac:dyDescent="0.25">
      <c r="A64" s="47" t="s">
        <v>41</v>
      </c>
      <c r="B64" s="48"/>
      <c r="C64" s="49"/>
      <c r="D64" s="49"/>
      <c r="E64" s="48" t="s">
        <v>42</v>
      </c>
      <c r="F64" s="49"/>
    </row>
    <row r="65" spans="1:6" x14ac:dyDescent="0.25">
      <c r="A65" s="50" t="s">
        <v>43</v>
      </c>
      <c r="B65" s="51"/>
      <c r="C65" s="49"/>
      <c r="D65" s="49"/>
      <c r="E65" s="51" t="s">
        <v>44</v>
      </c>
      <c r="F65" s="49"/>
    </row>
  </sheetData>
  <mergeCells count="6">
    <mergeCell ref="G38:G39"/>
    <mergeCell ref="A1:G1"/>
    <mergeCell ref="G2:G3"/>
    <mergeCell ref="A25:G25"/>
    <mergeCell ref="G26:G27"/>
    <mergeCell ref="A37:G3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2025-08-13T16:56:08Z</dcterms:created>
  <dcterms:modified xsi:type="dcterms:W3CDTF">2025-10-31T19:13:28Z</dcterms:modified>
</cp:coreProperties>
</file>